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" i="1" l="1"/>
  <c r="G3" i="1"/>
</calcChain>
</file>

<file path=xl/sharedStrings.xml><?xml version="1.0" encoding="utf-8"?>
<sst xmlns="http://schemas.openxmlformats.org/spreadsheetml/2006/main" count="170" uniqueCount="121">
  <si>
    <t xml:space="preserve">Смета  расходов на услуги по передаче электрической энергии </t>
  </si>
  <si>
    <t>ОАО "Воронежсинтезкаучук"</t>
  </si>
  <si>
    <t>на 2016г.</t>
  </si>
  <si>
    <t>п/п</t>
  </si>
  <si>
    <t>Наименование статей</t>
  </si>
  <si>
    <t>Ед. изм.</t>
  </si>
  <si>
    <t xml:space="preserve">ПЛАН 2014г. </t>
  </si>
  <si>
    <t>Факт 2014г.</t>
  </si>
  <si>
    <t xml:space="preserve">ПЛАН 2015г. </t>
  </si>
  <si>
    <t>Предложение  2016г.</t>
  </si>
  <si>
    <t>Предложение  2017г.</t>
  </si>
  <si>
    <t>Предложение  2018г.</t>
  </si>
  <si>
    <t>Предложение  2019г.</t>
  </si>
  <si>
    <t>количество активов (условных единиц)</t>
  </si>
  <si>
    <t>Подконтрольные расходы всего, в т.ч.:</t>
  </si>
  <si>
    <t>тыс. руб.</t>
  </si>
  <si>
    <t>1.1.</t>
  </si>
  <si>
    <t>Сырье, материалы, запасные части, инструмент, топливо</t>
  </si>
  <si>
    <t>1.2.</t>
  </si>
  <si>
    <t>Работы и услуги производственного характера</t>
  </si>
  <si>
    <t>1.3.</t>
  </si>
  <si>
    <t>Расходы на оплату труда</t>
  </si>
  <si>
    <t>1.4.</t>
  </si>
  <si>
    <t>Прочие подконтрольные расходы, всего, в т.ч.:</t>
  </si>
  <si>
    <t>1.4.1.</t>
  </si>
  <si>
    <t>Ремонт основных фондов</t>
  </si>
  <si>
    <t>1.4.2.</t>
  </si>
  <si>
    <t>Услуги связи</t>
  </si>
  <si>
    <t>1.4.3.</t>
  </si>
  <si>
    <t>Расходы на услуги вневедомственной охраны и коммунального хозяйства</t>
  </si>
  <si>
    <t>1.4.4.</t>
  </si>
  <si>
    <t>Расходы на юридич. и  информац. услуги</t>
  </si>
  <si>
    <t>1.4.5.</t>
  </si>
  <si>
    <t>Расходы на аудит. и консультационные услуги</t>
  </si>
  <si>
    <t>1.4.6.</t>
  </si>
  <si>
    <t>Транспортные услуги</t>
  </si>
  <si>
    <t>1.4.7.</t>
  </si>
  <si>
    <t>Расходы на командировки и представ.</t>
  </si>
  <si>
    <t>1.4.8.</t>
  </si>
  <si>
    <t>Расходы на обеспечение нормальных условий труда и мер по технике безопасности</t>
  </si>
  <si>
    <t>1.4.9.</t>
  </si>
  <si>
    <t>Расходы на страхование</t>
  </si>
  <si>
    <t>1.4.10.</t>
  </si>
  <si>
    <t>Другие прочие расходы</t>
  </si>
  <si>
    <t>1.4.11.</t>
  </si>
  <si>
    <t>Электроэнергия на хоз. нужды</t>
  </si>
  <si>
    <t>1.5.</t>
  </si>
  <si>
    <t>Подконтрольные расходы из прибыли</t>
  </si>
  <si>
    <t>Неподконтрольные расходы всего, в т.ч.:</t>
  </si>
  <si>
    <t>2.1.</t>
  </si>
  <si>
    <t>Теплоэнергия</t>
  </si>
  <si>
    <t>2.2.</t>
  </si>
  <si>
    <t>Аренда</t>
  </si>
  <si>
    <t>2.3.</t>
  </si>
  <si>
    <t>Налоги,всего, в том числе:</t>
  </si>
  <si>
    <t>2.3.1.</t>
  </si>
  <si>
    <t>плата за землю</t>
  </si>
  <si>
    <t>2.3.2.</t>
  </si>
  <si>
    <t>налог на имущество</t>
  </si>
  <si>
    <t>2.3.3.</t>
  </si>
  <si>
    <t>прочие налоги и сборы</t>
  </si>
  <si>
    <t>2.4.</t>
  </si>
  <si>
    <t>Отчисления на социальные нужды (ЕСН)</t>
  </si>
  <si>
    <t>2.5.</t>
  </si>
  <si>
    <t>Прочие неподконтрольные расходы</t>
  </si>
  <si>
    <t>2.6.</t>
  </si>
  <si>
    <t>Налог на прибыль всего, в т.ч.:</t>
  </si>
  <si>
    <t>налог на капвложения из прибыли</t>
  </si>
  <si>
    <t>2.7.</t>
  </si>
  <si>
    <t>Амортизация основных фондов</t>
  </si>
  <si>
    <t>2.8.</t>
  </si>
  <si>
    <t>Прибыль на капитальные вложения</t>
  </si>
  <si>
    <t>3.</t>
  </si>
  <si>
    <t>Итого необходимая валовая выручка по содержанию сетей</t>
  </si>
  <si>
    <t xml:space="preserve">Уд. вес объема поступления эл/энергии на сторону в общем объеме поступления  в сеть </t>
  </si>
  <si>
    <t>%</t>
  </si>
  <si>
    <t>4.</t>
  </si>
  <si>
    <t>Необходимая валовая выручка по содержанию сетей с учетом удельного веса    на сторону</t>
  </si>
  <si>
    <t>5.</t>
  </si>
  <si>
    <t>Выпадающие доходы / другие неподконтрольные расходы</t>
  </si>
  <si>
    <t>6.</t>
  </si>
  <si>
    <t>Расходы, связанные с компенсацией незапланированных расходов (+) или полученного избытка (-)</t>
  </si>
  <si>
    <t>7.</t>
  </si>
  <si>
    <t>8.</t>
  </si>
  <si>
    <t xml:space="preserve">Плата за потери электроэнергии </t>
  </si>
  <si>
    <t>9.</t>
  </si>
  <si>
    <t>ВСЕГО НВВ</t>
  </si>
  <si>
    <t>рентабельность</t>
  </si>
  <si>
    <t>10.</t>
  </si>
  <si>
    <t>Ставка на содержание электросетей</t>
  </si>
  <si>
    <t>руб./МВА*мес</t>
  </si>
  <si>
    <t>руб./МВт*мес</t>
  </si>
  <si>
    <t>11.</t>
  </si>
  <si>
    <t>Ставка на оплату потерь</t>
  </si>
  <si>
    <t>руб/МВтч</t>
  </si>
  <si>
    <t>12.</t>
  </si>
  <si>
    <t>Одноставочный тариф на услуги по передаче электроэнергии</t>
  </si>
  <si>
    <t>Баланс электроэнергии (мощности)</t>
  </si>
  <si>
    <t>1. Присоединенная мощность</t>
  </si>
  <si>
    <t>МВА</t>
  </si>
  <si>
    <t>2. Заявленная мощность</t>
  </si>
  <si>
    <t>МВт</t>
  </si>
  <si>
    <t>3. Объем поступления э/энергии в сеть</t>
  </si>
  <si>
    <t>т.кВтч</t>
  </si>
  <si>
    <t>4. Объем поступления э/энергии на сторону</t>
  </si>
  <si>
    <t>5. Потери в сетях на сторону</t>
  </si>
  <si>
    <t>6. Потери в сетях на сторону</t>
  </si>
  <si>
    <t>7.Объем полезного отпуска на сторону</t>
  </si>
  <si>
    <t>Справочно:</t>
  </si>
  <si>
    <t>1. Цена покупки потерь</t>
  </si>
  <si>
    <t>2. Численность ППП</t>
  </si>
  <si>
    <t>чел.</t>
  </si>
  <si>
    <t>3. Среднемесячная заработная плата</t>
  </si>
  <si>
    <t>руб.</t>
  </si>
  <si>
    <t>4. Фактическая оплата потерь ОАО "Сибурэнергоменеджмент"</t>
  </si>
  <si>
    <t>тыс.руб.</t>
  </si>
  <si>
    <t xml:space="preserve">    Результат деятельности</t>
  </si>
  <si>
    <t>1. Доходы от реализации услуг по передаче э/энергии</t>
  </si>
  <si>
    <t>2. Расходы на оказание услуг по передаче э/энергии</t>
  </si>
  <si>
    <t>3. Прибыль/ -Убыток</t>
  </si>
  <si>
    <t>4. Рентабельность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</si>
</sst>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gray0625">
        <bgColor indexed="9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6" fillId="0" borderId="0" xfId="1" applyFont="1" applyBorder="1" applyAlignment="1">
      <alignment horizontal="center" vertical="center" wrapText="1"/>
    </xf>
    <xf numFmtId="9" fontId="6" fillId="0" borderId="0" xfId="1" applyFont="1" applyBorder="1" applyAlignment="1">
      <alignment horizontal="center" vertical="center" wrapText="1"/>
    </xf>
    <xf numFmtId="4" fontId="2" fillId="0" borderId="0" xfId="0" applyNumberFormat="1" applyFont="1"/>
    <xf numFmtId="4" fontId="3" fillId="0" borderId="0" xfId="0" applyNumberFormat="1" applyFont="1"/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2" fillId="0" borderId="3" xfId="0" applyFont="1" applyBorder="1"/>
    <xf numFmtId="0" fontId="10" fillId="0" borderId="3" xfId="0" applyFont="1" applyBorder="1"/>
    <xf numFmtId="0" fontId="8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4" fontId="14" fillId="3" borderId="3" xfId="0" applyNumberFormat="1" applyFont="1" applyFill="1" applyBorder="1" applyAlignment="1">
      <alignment horizontal="right" vertical="center"/>
    </xf>
    <xf numFmtId="4" fontId="15" fillId="3" borderId="3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/>
    </xf>
    <xf numFmtId="4" fontId="13" fillId="4" borderId="3" xfId="0" applyNumberFormat="1" applyFont="1" applyFill="1" applyBorder="1" applyAlignment="1">
      <alignment vertical="center"/>
    </xf>
    <xf numFmtId="4" fontId="13" fillId="3" borderId="3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 applyProtection="1">
      <alignment horizontal="left" vertical="center" wrapText="1"/>
    </xf>
    <xf numFmtId="4" fontId="13" fillId="2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horizontal="center"/>
    </xf>
    <xf numFmtId="4" fontId="14" fillId="3" borderId="3" xfId="0" applyNumberFormat="1" applyFont="1" applyFill="1" applyBorder="1" applyAlignment="1">
      <alignment vertical="center"/>
    </xf>
    <xf numFmtId="4" fontId="15" fillId="3" borderId="3" xfId="0" applyNumberFormat="1" applyFont="1" applyFill="1" applyBorder="1" applyAlignment="1">
      <alignment vertical="center"/>
    </xf>
    <xf numFmtId="0" fontId="16" fillId="0" borderId="7" xfId="0" applyFont="1" applyFill="1" applyBorder="1" applyAlignment="1" applyProtection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/>
    </xf>
    <xf numFmtId="4" fontId="13" fillId="2" borderId="3" xfId="0" applyNumberFormat="1" applyFont="1" applyFill="1" applyBorder="1" applyAlignment="1" applyProtection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vertical="center" wrapText="1"/>
    </xf>
    <xf numFmtId="49" fontId="11" fillId="0" borderId="3" xfId="0" applyNumberFormat="1" applyFont="1" applyBorder="1" applyAlignment="1">
      <alignment vertical="center" wrapText="1"/>
    </xf>
    <xf numFmtId="0" fontId="16" fillId="0" borderId="3" xfId="0" applyFont="1" applyFill="1" applyBorder="1" applyAlignment="1" applyProtection="1">
      <alignment horizontal="left" vertical="center" wrapText="1"/>
    </xf>
    <xf numFmtId="4" fontId="13" fillId="0" borderId="3" xfId="0" applyNumberFormat="1" applyFont="1" applyFill="1" applyBorder="1" applyAlignment="1" applyProtection="1">
      <alignment horizontal="right" vertical="center" wrapText="1"/>
    </xf>
    <xf numFmtId="4" fontId="18" fillId="0" borderId="3" xfId="0" applyNumberFormat="1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vertical="center" wrapText="1"/>
    </xf>
    <xf numFmtId="0" fontId="11" fillId="0" borderId="5" xfId="0" applyFont="1" applyBorder="1"/>
    <xf numFmtId="0" fontId="12" fillId="0" borderId="5" xfId="0" applyFont="1" applyBorder="1" applyAlignment="1">
      <alignment horizontal="center" vertical="center"/>
    </xf>
    <xf numFmtId="0" fontId="11" fillId="0" borderId="3" xfId="0" applyFont="1" applyBorder="1"/>
    <xf numFmtId="2" fontId="14" fillId="2" borderId="3" xfId="0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4" fontId="13" fillId="4" borderId="3" xfId="0" applyNumberFormat="1" applyFont="1" applyFill="1" applyBorder="1" applyAlignment="1" applyProtection="1">
      <alignment horizontal="right" vertical="center" wrapText="1"/>
    </xf>
    <xf numFmtId="4" fontId="18" fillId="4" borderId="3" xfId="0" applyNumberFormat="1" applyFont="1" applyFill="1" applyBorder="1" applyAlignment="1" applyProtection="1">
      <alignment horizontal="right" vertical="center" wrapText="1"/>
    </xf>
    <xf numFmtId="0" fontId="11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2" fontId="13" fillId="2" borderId="3" xfId="0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wrapText="1"/>
    </xf>
    <xf numFmtId="0" fontId="11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4" fontId="14" fillId="0" borderId="3" xfId="0" applyNumberFormat="1" applyFont="1" applyFill="1" applyBorder="1" applyAlignment="1" applyProtection="1">
      <alignment vertical="center" wrapText="1"/>
    </xf>
    <xf numFmtId="4" fontId="15" fillId="0" borderId="3" xfId="0" applyNumberFormat="1" applyFont="1" applyFill="1" applyBorder="1" applyAlignment="1" applyProtection="1">
      <alignment vertical="center" wrapText="1"/>
    </xf>
    <xf numFmtId="0" fontId="2" fillId="0" borderId="3" xfId="0" applyFont="1" applyBorder="1" applyAlignment="1">
      <alignment horizontal="left"/>
    </xf>
    <xf numFmtId="4" fontId="14" fillId="2" borderId="3" xfId="0" applyNumberFormat="1" applyFont="1" applyFill="1" applyBorder="1" applyAlignment="1">
      <alignment horizontal="right" vertical="center"/>
    </xf>
    <xf numFmtId="4" fontId="19" fillId="3" borderId="3" xfId="0" applyNumberFormat="1" applyFont="1" applyFill="1" applyBorder="1" applyAlignment="1">
      <alignment vertical="center"/>
    </xf>
    <xf numFmtId="164" fontId="13" fillId="2" borderId="3" xfId="0" applyNumberFormat="1" applyFont="1" applyFill="1" applyBorder="1" applyAlignment="1" applyProtection="1">
      <alignment horizontal="right" vertical="center" wrapText="1"/>
    </xf>
    <xf numFmtId="0" fontId="20" fillId="0" borderId="8" xfId="0" applyFont="1" applyBorder="1" applyAlignment="1">
      <alignment horizontal="left"/>
    </xf>
    <xf numFmtId="0" fontId="20" fillId="0" borderId="9" xfId="0" applyFont="1" applyBorder="1" applyAlignment="1">
      <alignment horizontal="left"/>
    </xf>
    <xf numFmtId="4" fontId="14" fillId="5" borderId="3" xfId="0" applyNumberFormat="1" applyFont="1" applyFill="1" applyBorder="1" applyAlignment="1">
      <alignment vertical="center"/>
    </xf>
    <xf numFmtId="4" fontId="15" fillId="5" borderId="3" xfId="0" applyNumberFormat="1" applyFont="1" applyFill="1" applyBorder="1" applyAlignment="1">
      <alignment vertical="center"/>
    </xf>
    <xf numFmtId="4" fontId="14" fillId="0" borderId="3" xfId="0" applyNumberFormat="1" applyFont="1" applyBorder="1"/>
    <xf numFmtId="0" fontId="8" fillId="0" borderId="0" xfId="0" applyFont="1"/>
    <xf numFmtId="4" fontId="2" fillId="0" borderId="3" xfId="0" applyNumberFormat="1" applyFont="1" applyBorder="1" applyAlignment="1">
      <alignment horizontal="center"/>
    </xf>
    <xf numFmtId="4" fontId="10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4" fillId="0" borderId="3" xfId="0" applyFont="1" applyBorder="1" applyAlignment="1"/>
    <xf numFmtId="4" fontId="2" fillId="0" borderId="3" xfId="0" applyNumberFormat="1" applyFont="1" applyBorder="1"/>
    <xf numFmtId="4" fontId="10" fillId="0" borderId="3" xfId="0" applyNumberFormat="1" applyFont="1" applyBorder="1"/>
    <xf numFmtId="4" fontId="13" fillId="0" borderId="5" xfId="0" applyNumberFormat="1" applyFont="1" applyFill="1" applyBorder="1" applyAlignment="1">
      <alignment horizontal="right" vertical="center"/>
    </xf>
    <xf numFmtId="4" fontId="13" fillId="0" borderId="3" xfId="0" applyNumberFormat="1" applyFont="1" applyFill="1" applyBorder="1" applyAlignment="1">
      <alignment horizontal="right" vertical="justify"/>
    </xf>
    <xf numFmtId="4" fontId="14" fillId="0" borderId="3" xfId="0" applyNumberFormat="1" applyFont="1" applyFill="1" applyBorder="1" applyAlignment="1">
      <alignment horizontal="right" vertical="justify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topLeftCell="A37" workbookViewId="0">
      <selection activeCell="F19" sqref="F19"/>
    </sheetView>
  </sheetViews>
  <sheetFormatPr defaultRowHeight="15" x14ac:dyDescent="0.25"/>
  <cols>
    <col min="1" max="1" width="11.42578125" customWidth="1"/>
    <col min="2" max="2" width="34.42578125" customWidth="1"/>
    <col min="4" max="4" width="10" customWidth="1"/>
    <col min="5" max="5" width="11.5703125" bestFit="1" customWidth="1"/>
    <col min="6" max="6" width="11" bestFit="1" customWidth="1"/>
    <col min="7" max="7" width="11.7109375" customWidth="1"/>
    <col min="8" max="8" width="12.28515625" customWidth="1"/>
    <col min="9" max="9" width="9.85546875" customWidth="1"/>
    <col min="10" max="10" width="11.140625" customWidth="1"/>
  </cols>
  <sheetData>
    <row r="1" spans="1:10" x14ac:dyDescent="0.25">
      <c r="A1" s="1"/>
      <c r="B1" s="2"/>
      <c r="C1" s="1"/>
      <c r="D1" s="2"/>
      <c r="E1" s="2"/>
      <c r="F1" s="3">
        <v>661.38</v>
      </c>
      <c r="G1" s="4"/>
      <c r="H1" s="5"/>
      <c r="I1" s="5"/>
      <c r="J1" s="5"/>
    </row>
    <row r="2" spans="1:10" ht="18.75" x14ac:dyDescent="0.25">
      <c r="A2" s="1"/>
      <c r="B2" s="6" t="s">
        <v>0</v>
      </c>
      <c r="C2" s="6"/>
      <c r="D2" s="7"/>
      <c r="E2" s="2"/>
      <c r="F2" s="3"/>
      <c r="G2" s="4"/>
      <c r="H2" s="5"/>
      <c r="I2" s="5"/>
      <c r="J2" s="5"/>
    </row>
    <row r="3" spans="1:10" ht="18.75" x14ac:dyDescent="0.25">
      <c r="A3" s="8"/>
      <c r="B3" s="9" t="s">
        <v>1</v>
      </c>
      <c r="C3" s="9"/>
      <c r="D3" s="10"/>
      <c r="E3" s="11"/>
      <c r="F3" s="12">
        <f>F27-F4</f>
        <v>-9.9999999997635314E-3</v>
      </c>
      <c r="G3" s="4">
        <f>L3/12/6</f>
        <v>0</v>
      </c>
      <c r="H3" s="5"/>
      <c r="I3" s="5"/>
      <c r="J3" s="5"/>
    </row>
    <row r="4" spans="1:10" x14ac:dyDescent="0.25">
      <c r="A4" s="13"/>
      <c r="B4" s="14" t="s">
        <v>2</v>
      </c>
      <c r="C4" s="14"/>
      <c r="D4" s="15"/>
      <c r="E4" s="2"/>
      <c r="F4" s="12">
        <v>1536.81</v>
      </c>
      <c r="G4" s="5"/>
      <c r="H4" s="5"/>
      <c r="I4" s="5"/>
      <c r="J4" s="5"/>
    </row>
    <row r="5" spans="1:10" x14ac:dyDescent="0.25">
      <c r="A5" s="16"/>
      <c r="B5" s="17"/>
      <c r="C5" s="17"/>
      <c r="D5" s="15"/>
      <c r="E5" s="2"/>
      <c r="F5" s="2"/>
      <c r="G5" s="5"/>
      <c r="H5" s="5"/>
      <c r="I5" s="5"/>
      <c r="J5" s="5"/>
    </row>
    <row r="6" spans="1:10" x14ac:dyDescent="0.25">
      <c r="A6" s="18" t="s">
        <v>3</v>
      </c>
      <c r="B6" s="18" t="s">
        <v>4</v>
      </c>
      <c r="C6" s="19" t="s">
        <v>5</v>
      </c>
      <c r="D6" s="20" t="s">
        <v>6</v>
      </c>
      <c r="E6" s="21" t="s">
        <v>7</v>
      </c>
      <c r="F6" s="20" t="s">
        <v>8</v>
      </c>
      <c r="G6" s="21" t="s">
        <v>9</v>
      </c>
      <c r="H6" s="21" t="s">
        <v>10</v>
      </c>
      <c r="I6" s="21" t="s">
        <v>11</v>
      </c>
      <c r="J6" s="21" t="s">
        <v>12</v>
      </c>
    </row>
    <row r="7" spans="1:10" x14ac:dyDescent="0.25">
      <c r="A7" s="22"/>
      <c r="B7" s="22"/>
      <c r="C7" s="23"/>
      <c r="D7" s="20"/>
      <c r="E7" s="24"/>
      <c r="F7" s="20"/>
      <c r="G7" s="24"/>
      <c r="H7" s="24"/>
      <c r="I7" s="24"/>
      <c r="J7" s="24"/>
    </row>
    <row r="8" spans="1:10" x14ac:dyDescent="0.25">
      <c r="A8" s="25">
        <v>1</v>
      </c>
      <c r="B8" s="25">
        <v>2</v>
      </c>
      <c r="C8" s="25">
        <v>3</v>
      </c>
      <c r="D8" s="26"/>
      <c r="E8" s="27"/>
      <c r="F8" s="27"/>
      <c r="G8" s="26"/>
      <c r="H8" s="26"/>
      <c r="I8" s="26"/>
      <c r="J8" s="26"/>
    </row>
    <row r="9" spans="1:10" x14ac:dyDescent="0.25">
      <c r="A9" s="28"/>
      <c r="B9" s="26" t="s">
        <v>13</v>
      </c>
      <c r="C9" s="25"/>
      <c r="D9" s="26"/>
      <c r="E9" s="27"/>
      <c r="F9" s="27"/>
      <c r="G9" s="26"/>
      <c r="H9" s="26"/>
      <c r="I9" s="26"/>
      <c r="J9" s="26"/>
    </row>
    <row r="10" spans="1:10" ht="15.75" x14ac:dyDescent="0.25">
      <c r="A10" s="29">
        <v>1</v>
      </c>
      <c r="B10" s="30" t="s">
        <v>14</v>
      </c>
      <c r="C10" s="31" t="s">
        <v>15</v>
      </c>
      <c r="D10" s="32">
        <v>1595.94</v>
      </c>
      <c r="E10" s="32">
        <v>6021.6480000000001</v>
      </c>
      <c r="F10" s="32">
        <v>2375.09</v>
      </c>
      <c r="G10" s="32">
        <v>5632.73</v>
      </c>
      <c r="H10" s="32">
        <v>6798.5899999999992</v>
      </c>
      <c r="I10" s="32">
        <v>3617.5</v>
      </c>
      <c r="J10" s="32">
        <v>3829.25</v>
      </c>
    </row>
    <row r="11" spans="1:10" ht="25.5" x14ac:dyDescent="0.25">
      <c r="A11" s="33" t="s">
        <v>16</v>
      </c>
      <c r="B11" s="34" t="s">
        <v>17</v>
      </c>
      <c r="C11" s="35" t="s">
        <v>15</v>
      </c>
      <c r="D11" s="36"/>
      <c r="E11" s="37"/>
      <c r="F11" s="37"/>
      <c r="G11" s="36"/>
      <c r="H11" s="36"/>
      <c r="I11" s="36"/>
      <c r="J11" s="36"/>
    </row>
    <row r="12" spans="1:10" ht="15.75" x14ac:dyDescent="0.25">
      <c r="A12" s="33" t="s">
        <v>18</v>
      </c>
      <c r="B12" s="38" t="s">
        <v>19</v>
      </c>
      <c r="C12" s="35" t="s">
        <v>15</v>
      </c>
      <c r="D12" s="36"/>
      <c r="E12" s="37"/>
      <c r="F12" s="37"/>
      <c r="G12" s="36"/>
      <c r="H12" s="36"/>
      <c r="I12" s="36"/>
      <c r="J12" s="36"/>
    </row>
    <row r="13" spans="1:10" ht="38.25" x14ac:dyDescent="0.25">
      <c r="A13" s="33" t="s">
        <v>20</v>
      </c>
      <c r="B13" s="34" t="s">
        <v>21</v>
      </c>
      <c r="C13" s="35" t="s">
        <v>15</v>
      </c>
      <c r="D13" s="36">
        <v>943.98</v>
      </c>
      <c r="E13" s="36">
        <v>1613.86</v>
      </c>
      <c r="F13" s="36">
        <v>1630.23</v>
      </c>
      <c r="G13" s="36">
        <v>1750</v>
      </c>
      <c r="H13" s="36">
        <v>1925</v>
      </c>
      <c r="I13" s="36">
        <v>2117.5</v>
      </c>
      <c r="J13" s="36">
        <v>2329.25</v>
      </c>
    </row>
    <row r="14" spans="1:10" ht="15.75" x14ac:dyDescent="0.25">
      <c r="A14" s="39" t="s">
        <v>22</v>
      </c>
      <c r="B14" s="38" t="s">
        <v>23</v>
      </c>
      <c r="C14" s="35" t="s">
        <v>15</v>
      </c>
      <c r="D14" s="40">
        <v>479.17</v>
      </c>
      <c r="E14" s="40">
        <v>4407.7880000000005</v>
      </c>
      <c r="F14" s="40">
        <v>744.86</v>
      </c>
      <c r="G14" s="40">
        <v>3685.32</v>
      </c>
      <c r="H14" s="40">
        <v>4642.2299999999996</v>
      </c>
      <c r="I14" s="40">
        <v>1500</v>
      </c>
      <c r="J14" s="40">
        <v>1500</v>
      </c>
    </row>
    <row r="15" spans="1:10" ht="15.75" x14ac:dyDescent="0.25">
      <c r="A15" s="33" t="s">
        <v>24</v>
      </c>
      <c r="B15" s="38" t="s">
        <v>25</v>
      </c>
      <c r="C15" s="35" t="s">
        <v>15</v>
      </c>
      <c r="D15" s="41">
        <v>278.60000000000002</v>
      </c>
      <c r="E15" s="36">
        <v>1500</v>
      </c>
      <c r="F15" s="41">
        <v>318.3</v>
      </c>
      <c r="G15" s="36">
        <v>1207.79</v>
      </c>
      <c r="H15" s="36">
        <v>1500</v>
      </c>
      <c r="I15" s="36">
        <v>1500</v>
      </c>
      <c r="J15" s="36">
        <v>1500</v>
      </c>
    </row>
    <row r="16" spans="1:10" ht="15.75" x14ac:dyDescent="0.25">
      <c r="A16" s="39" t="s">
        <v>26</v>
      </c>
      <c r="B16" s="38" t="s">
        <v>27</v>
      </c>
      <c r="C16" s="35" t="s">
        <v>15</v>
      </c>
      <c r="D16" s="36"/>
      <c r="E16" s="37"/>
      <c r="F16" s="37"/>
      <c r="G16" s="36">
        <v>0</v>
      </c>
      <c r="H16" s="36">
        <v>0</v>
      </c>
      <c r="I16" s="36">
        <v>0</v>
      </c>
      <c r="J16" s="36">
        <v>0</v>
      </c>
    </row>
    <row r="17" spans="1:10" ht="25.5" x14ac:dyDescent="0.25">
      <c r="A17" s="39" t="s">
        <v>28</v>
      </c>
      <c r="B17" s="42" t="s">
        <v>29</v>
      </c>
      <c r="C17" s="35" t="s">
        <v>15</v>
      </c>
      <c r="D17" s="36"/>
      <c r="E17" s="37"/>
      <c r="F17" s="37"/>
      <c r="G17" s="36">
        <v>0</v>
      </c>
      <c r="H17" s="36">
        <v>0</v>
      </c>
      <c r="I17" s="36">
        <v>0</v>
      </c>
      <c r="J17" s="36">
        <v>0</v>
      </c>
    </row>
    <row r="18" spans="1:10" ht="25.5" x14ac:dyDescent="0.25">
      <c r="A18" s="39" t="s">
        <v>30</v>
      </c>
      <c r="B18" s="42" t="s">
        <v>31</v>
      </c>
      <c r="C18" s="35" t="s">
        <v>15</v>
      </c>
      <c r="D18" s="36"/>
      <c r="E18" s="37"/>
      <c r="F18" s="37"/>
      <c r="G18" s="36"/>
      <c r="H18" s="36"/>
      <c r="I18" s="36"/>
      <c r="J18" s="36"/>
    </row>
    <row r="19" spans="1:10" ht="25.5" x14ac:dyDescent="0.25">
      <c r="A19" s="39" t="s">
        <v>32</v>
      </c>
      <c r="B19" s="42" t="s">
        <v>33</v>
      </c>
      <c r="C19" s="35" t="s">
        <v>15</v>
      </c>
      <c r="D19" s="36"/>
      <c r="E19" s="37"/>
      <c r="F19" s="37"/>
      <c r="G19" s="36">
        <v>0</v>
      </c>
      <c r="H19" s="36">
        <v>0</v>
      </c>
      <c r="I19" s="36">
        <v>0</v>
      </c>
      <c r="J19" s="36">
        <v>0</v>
      </c>
    </row>
    <row r="20" spans="1:10" ht="38.25" x14ac:dyDescent="0.25">
      <c r="A20" s="39" t="s">
        <v>34</v>
      </c>
      <c r="B20" s="42" t="s">
        <v>35</v>
      </c>
      <c r="C20" s="35" t="s">
        <v>15</v>
      </c>
      <c r="D20" s="36"/>
      <c r="E20" s="37"/>
      <c r="F20" s="37"/>
      <c r="G20" s="36">
        <v>0</v>
      </c>
      <c r="H20" s="36">
        <v>0</v>
      </c>
      <c r="I20" s="36">
        <v>0</v>
      </c>
      <c r="J20" s="36">
        <v>0</v>
      </c>
    </row>
    <row r="21" spans="1:10" ht="15.75" x14ac:dyDescent="0.25">
      <c r="A21" s="39" t="s">
        <v>36</v>
      </c>
      <c r="B21" s="42" t="s">
        <v>37</v>
      </c>
      <c r="C21" s="35" t="s">
        <v>15</v>
      </c>
      <c r="D21" s="36"/>
      <c r="E21" s="37"/>
      <c r="F21" s="37"/>
      <c r="G21" s="36">
        <v>0</v>
      </c>
      <c r="H21" s="36">
        <v>0</v>
      </c>
      <c r="I21" s="36">
        <v>0</v>
      </c>
      <c r="J21" s="36">
        <v>0</v>
      </c>
    </row>
    <row r="22" spans="1:10" ht="38.25" x14ac:dyDescent="0.25">
      <c r="A22" s="39" t="s">
        <v>38</v>
      </c>
      <c r="B22" s="42" t="s">
        <v>39</v>
      </c>
      <c r="C22" s="35" t="s">
        <v>15</v>
      </c>
      <c r="D22" s="36"/>
      <c r="E22" s="37"/>
      <c r="F22" s="37"/>
      <c r="G22" s="36"/>
      <c r="H22" s="36"/>
      <c r="I22" s="36"/>
      <c r="J22" s="36"/>
    </row>
    <row r="23" spans="1:10" ht="51" x14ac:dyDescent="0.25">
      <c r="A23" s="39" t="s">
        <v>40</v>
      </c>
      <c r="B23" s="42" t="s">
        <v>41</v>
      </c>
      <c r="C23" s="35" t="s">
        <v>15</v>
      </c>
      <c r="D23" s="36"/>
      <c r="E23" s="37"/>
      <c r="F23" s="37"/>
      <c r="G23" s="36">
        <v>0</v>
      </c>
      <c r="H23" s="36">
        <v>0</v>
      </c>
      <c r="I23" s="36">
        <v>0</v>
      </c>
      <c r="J23" s="36">
        <v>0</v>
      </c>
    </row>
    <row r="24" spans="1:10" ht="15.75" x14ac:dyDescent="0.25">
      <c r="A24" s="39" t="s">
        <v>42</v>
      </c>
      <c r="B24" s="42" t="s">
        <v>43</v>
      </c>
      <c r="C24" s="35" t="s">
        <v>15</v>
      </c>
      <c r="D24" s="36">
        <v>200.57</v>
      </c>
      <c r="E24" s="36">
        <v>2781.35</v>
      </c>
      <c r="F24" s="36">
        <v>426.56</v>
      </c>
      <c r="G24" s="36">
        <v>2477.5300000000002</v>
      </c>
      <c r="H24" s="36">
        <v>2903.67</v>
      </c>
      <c r="I24" s="36">
        <v>0</v>
      </c>
      <c r="J24" s="36">
        <v>0</v>
      </c>
    </row>
    <row r="25" spans="1:10" ht="15.75" x14ac:dyDescent="0.25">
      <c r="A25" s="39" t="s">
        <v>44</v>
      </c>
      <c r="B25" s="42" t="s">
        <v>45</v>
      </c>
      <c r="C25" s="35" t="s">
        <v>15</v>
      </c>
      <c r="D25" s="36">
        <v>0</v>
      </c>
      <c r="E25" s="36">
        <v>126.438</v>
      </c>
      <c r="F25" s="36">
        <v>0</v>
      </c>
      <c r="G25" s="36">
        <v>0</v>
      </c>
      <c r="H25" s="36">
        <v>238.56</v>
      </c>
      <c r="I25" s="36">
        <v>0</v>
      </c>
      <c r="J25" s="36">
        <v>0</v>
      </c>
    </row>
    <row r="26" spans="1:10" ht="15.75" x14ac:dyDescent="0.25">
      <c r="A26" s="39" t="s">
        <v>46</v>
      </c>
      <c r="B26" s="42" t="s">
        <v>47</v>
      </c>
      <c r="C26" s="35" t="s">
        <v>15</v>
      </c>
      <c r="D26" s="36">
        <v>172.79</v>
      </c>
      <c r="E26" s="37"/>
      <c r="F26" s="36">
        <v>197.41</v>
      </c>
      <c r="G26" s="36">
        <v>197.41</v>
      </c>
      <c r="H26" s="36">
        <v>231.36</v>
      </c>
      <c r="I26" s="36">
        <v>0</v>
      </c>
      <c r="J26" s="36">
        <v>0</v>
      </c>
    </row>
    <row r="27" spans="1:10" ht="15.75" x14ac:dyDescent="0.25">
      <c r="A27" s="29">
        <v>2</v>
      </c>
      <c r="B27" s="30" t="s">
        <v>48</v>
      </c>
      <c r="C27" s="31" t="s">
        <v>15</v>
      </c>
      <c r="D27" s="43">
        <v>770.45</v>
      </c>
      <c r="E27" s="43">
        <v>2048.3500000000004</v>
      </c>
      <c r="F27" s="43">
        <v>1536.8000000000002</v>
      </c>
      <c r="G27" s="43">
        <v>1524.22</v>
      </c>
      <c r="H27" s="43">
        <v>2634.0550000000003</v>
      </c>
      <c r="I27" s="43">
        <v>1637.0425</v>
      </c>
      <c r="J27" s="43">
        <v>1702.0497499999999</v>
      </c>
    </row>
    <row r="28" spans="1:10" ht="15.75" x14ac:dyDescent="0.25">
      <c r="A28" s="44" t="s">
        <v>49</v>
      </c>
      <c r="B28" s="42" t="s">
        <v>50</v>
      </c>
      <c r="C28" s="35" t="s">
        <v>15</v>
      </c>
      <c r="D28" s="45"/>
      <c r="E28" s="46"/>
      <c r="F28" s="46"/>
      <c r="G28" s="45"/>
      <c r="H28" s="45"/>
      <c r="I28" s="45"/>
      <c r="J28" s="45"/>
    </row>
    <row r="29" spans="1:10" ht="15.75" x14ac:dyDescent="0.25">
      <c r="A29" s="44" t="s">
        <v>51</v>
      </c>
      <c r="B29" s="42" t="s">
        <v>52</v>
      </c>
      <c r="C29" s="35" t="s">
        <v>15</v>
      </c>
      <c r="D29" s="45"/>
      <c r="E29" s="46"/>
      <c r="F29" s="46"/>
      <c r="G29" s="45"/>
      <c r="H29" s="45"/>
      <c r="I29" s="45"/>
      <c r="J29" s="45"/>
    </row>
    <row r="30" spans="1:10" ht="15.75" x14ac:dyDescent="0.25">
      <c r="A30" s="44" t="s">
        <v>53</v>
      </c>
      <c r="B30" s="42" t="s">
        <v>54</v>
      </c>
      <c r="C30" s="35" t="s">
        <v>15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</row>
    <row r="31" spans="1:10" ht="15.75" x14ac:dyDescent="0.25">
      <c r="A31" s="44" t="s">
        <v>55</v>
      </c>
      <c r="B31" s="42" t="s">
        <v>56</v>
      </c>
      <c r="C31" s="35" t="s">
        <v>15</v>
      </c>
      <c r="D31" s="36">
        <v>0</v>
      </c>
      <c r="E31" s="46"/>
      <c r="F31" s="36"/>
      <c r="G31" s="36">
        <v>0</v>
      </c>
      <c r="H31" s="36">
        <v>0</v>
      </c>
      <c r="I31" s="36">
        <v>0</v>
      </c>
      <c r="J31" s="36">
        <v>0</v>
      </c>
    </row>
    <row r="32" spans="1:10" ht="15.75" x14ac:dyDescent="0.25">
      <c r="A32" s="44" t="s">
        <v>57</v>
      </c>
      <c r="B32" s="42" t="s">
        <v>58</v>
      </c>
      <c r="C32" s="35" t="s">
        <v>15</v>
      </c>
      <c r="D32" s="36">
        <v>0</v>
      </c>
      <c r="E32" s="37"/>
      <c r="F32" s="36"/>
      <c r="G32" s="36">
        <v>0</v>
      </c>
      <c r="H32" s="36">
        <v>0</v>
      </c>
      <c r="I32" s="36">
        <v>0</v>
      </c>
      <c r="J32" s="36">
        <v>0</v>
      </c>
    </row>
    <row r="33" spans="1:10" ht="15.75" x14ac:dyDescent="0.25">
      <c r="A33" s="44" t="s">
        <v>59</v>
      </c>
      <c r="B33" s="42" t="s">
        <v>60</v>
      </c>
      <c r="C33" s="35" t="s">
        <v>15</v>
      </c>
      <c r="D33" s="36">
        <v>0</v>
      </c>
      <c r="E33" s="37"/>
      <c r="F33" s="36"/>
      <c r="G33" s="36"/>
      <c r="H33" s="36"/>
      <c r="I33" s="36"/>
      <c r="J33" s="36"/>
    </row>
    <row r="34" spans="1:10" ht="15.75" x14ac:dyDescent="0.25">
      <c r="A34" s="44" t="s">
        <v>61</v>
      </c>
      <c r="B34" s="42" t="s">
        <v>62</v>
      </c>
      <c r="C34" s="35" t="s">
        <v>15</v>
      </c>
      <c r="D34" s="41">
        <v>289.81</v>
      </c>
      <c r="E34" s="41">
        <v>501.63</v>
      </c>
      <c r="F34" s="41">
        <v>500.48</v>
      </c>
      <c r="G34" s="41">
        <v>537.25</v>
      </c>
      <c r="H34" s="41">
        <v>590.97500000000002</v>
      </c>
      <c r="I34" s="41">
        <v>650.07249999999999</v>
      </c>
      <c r="J34" s="41">
        <v>715.07974999999988</v>
      </c>
    </row>
    <row r="35" spans="1:10" ht="15.75" x14ac:dyDescent="0.25">
      <c r="A35" s="44" t="s">
        <v>63</v>
      </c>
      <c r="B35" s="42" t="s">
        <v>64</v>
      </c>
      <c r="C35" s="35" t="s">
        <v>15</v>
      </c>
      <c r="D35" s="36">
        <v>245.04</v>
      </c>
      <c r="E35" s="36">
        <v>559.75</v>
      </c>
      <c r="F35" s="37"/>
      <c r="G35" s="36">
        <v>0</v>
      </c>
      <c r="H35" s="36">
        <v>1056.1099999999999</v>
      </c>
      <c r="I35" s="36">
        <v>0</v>
      </c>
      <c r="J35" s="36">
        <v>0</v>
      </c>
    </row>
    <row r="36" spans="1:10" ht="15.75" x14ac:dyDescent="0.25">
      <c r="A36" s="44" t="s">
        <v>65</v>
      </c>
      <c r="B36" s="42" t="s">
        <v>66</v>
      </c>
      <c r="C36" s="35" t="s">
        <v>15</v>
      </c>
      <c r="D36" s="36">
        <v>43.2</v>
      </c>
      <c r="E36" s="37"/>
      <c r="F36" s="36">
        <v>49.35</v>
      </c>
      <c r="G36" s="36"/>
      <c r="H36" s="36">
        <v>0</v>
      </c>
      <c r="I36" s="36">
        <v>0</v>
      </c>
      <c r="J36" s="36">
        <v>0</v>
      </c>
    </row>
    <row r="37" spans="1:10" ht="15.75" x14ac:dyDescent="0.25">
      <c r="A37" s="44"/>
      <c r="B37" s="42" t="s">
        <v>67</v>
      </c>
      <c r="C37" s="35" t="s">
        <v>15</v>
      </c>
      <c r="D37" s="36">
        <v>0</v>
      </c>
      <c r="E37" s="46"/>
      <c r="F37" s="36">
        <v>0</v>
      </c>
      <c r="G37" s="45"/>
      <c r="H37" s="45"/>
      <c r="I37" s="45"/>
      <c r="J37" s="45"/>
    </row>
    <row r="38" spans="1:10" ht="15.75" x14ac:dyDescent="0.25">
      <c r="A38" s="44" t="s">
        <v>68</v>
      </c>
      <c r="B38" s="42" t="s">
        <v>69</v>
      </c>
      <c r="C38" s="35" t="s">
        <v>15</v>
      </c>
      <c r="D38" s="36">
        <v>192.4</v>
      </c>
      <c r="E38" s="36">
        <v>986.97</v>
      </c>
      <c r="F38" s="36">
        <v>986.97</v>
      </c>
      <c r="G38" s="36">
        <v>986.97</v>
      </c>
      <c r="H38" s="36">
        <v>986.97</v>
      </c>
      <c r="I38" s="36">
        <v>986.97</v>
      </c>
      <c r="J38" s="36">
        <v>986.97</v>
      </c>
    </row>
    <row r="39" spans="1:10" ht="15.75" x14ac:dyDescent="0.25">
      <c r="A39" s="44" t="s">
        <v>70</v>
      </c>
      <c r="B39" s="47" t="s">
        <v>71</v>
      </c>
      <c r="C39" s="35" t="s">
        <v>15</v>
      </c>
      <c r="D39" s="45"/>
      <c r="E39" s="46"/>
      <c r="F39" s="46"/>
      <c r="G39" s="45"/>
      <c r="H39" s="45"/>
      <c r="I39" s="45"/>
      <c r="J39" s="45"/>
    </row>
    <row r="40" spans="1:10" ht="25.5" x14ac:dyDescent="0.25">
      <c r="A40" s="48" t="s">
        <v>72</v>
      </c>
      <c r="B40" s="49" t="s">
        <v>73</v>
      </c>
      <c r="C40" s="50" t="s">
        <v>15</v>
      </c>
      <c r="D40" s="51">
        <v>2366.3900000000003</v>
      </c>
      <c r="E40" s="51">
        <v>8069.9980000000005</v>
      </c>
      <c r="F40" s="51">
        <v>3911.8900000000003</v>
      </c>
      <c r="G40" s="51">
        <v>7156.95</v>
      </c>
      <c r="H40" s="51">
        <v>9432.6450000000004</v>
      </c>
      <c r="I40" s="51">
        <v>5254.5424999999996</v>
      </c>
      <c r="J40" s="51">
        <v>5531.2997500000001</v>
      </c>
    </row>
    <row r="41" spans="1:10" ht="38.25" x14ac:dyDescent="0.25">
      <c r="A41" s="52"/>
      <c r="B41" s="53" t="s">
        <v>74</v>
      </c>
      <c r="C41" s="35" t="s">
        <v>75</v>
      </c>
      <c r="D41" s="51">
        <v>100</v>
      </c>
      <c r="E41" s="51">
        <v>100</v>
      </c>
      <c r="F41" s="51">
        <v>100</v>
      </c>
      <c r="G41" s="51">
        <v>100</v>
      </c>
      <c r="H41" s="51">
        <v>100</v>
      </c>
      <c r="I41" s="51">
        <v>100</v>
      </c>
      <c r="J41" s="51">
        <v>100</v>
      </c>
    </row>
    <row r="42" spans="1:10" ht="38.25" x14ac:dyDescent="0.25">
      <c r="A42" s="48" t="s">
        <v>76</v>
      </c>
      <c r="B42" s="54" t="s">
        <v>77</v>
      </c>
      <c r="C42" s="31" t="s">
        <v>15</v>
      </c>
      <c r="D42" s="51">
        <v>2366.3900000000003</v>
      </c>
      <c r="E42" s="51">
        <v>8069.9980000000005</v>
      </c>
      <c r="F42" s="51">
        <v>3911.8900000000008</v>
      </c>
      <c r="G42" s="51">
        <v>7156.95</v>
      </c>
      <c r="H42" s="51">
        <v>9432.6450000000004</v>
      </c>
      <c r="I42" s="51">
        <v>5254.5424999999996</v>
      </c>
      <c r="J42" s="51">
        <v>5531.2997500000001</v>
      </c>
    </row>
    <row r="43" spans="1:10" ht="25.5" x14ac:dyDescent="0.25">
      <c r="A43" s="48" t="s">
        <v>78</v>
      </c>
      <c r="B43" s="55" t="s">
        <v>79</v>
      </c>
      <c r="C43" s="35" t="s">
        <v>15</v>
      </c>
      <c r="D43" s="56"/>
      <c r="E43" s="57"/>
      <c r="F43" s="57"/>
      <c r="G43" s="56"/>
      <c r="H43" s="56"/>
      <c r="I43" s="56"/>
      <c r="J43" s="56"/>
    </row>
    <row r="44" spans="1:10" ht="38.25" x14ac:dyDescent="0.25">
      <c r="A44" s="48" t="s">
        <v>80</v>
      </c>
      <c r="B44" s="58" t="s">
        <v>81</v>
      </c>
      <c r="C44" s="35" t="s">
        <v>15</v>
      </c>
      <c r="D44" s="56"/>
      <c r="E44" s="57"/>
      <c r="F44" s="57"/>
      <c r="G44" s="56"/>
      <c r="H44" s="56"/>
      <c r="I44" s="56"/>
      <c r="J44" s="56"/>
    </row>
    <row r="45" spans="1:10" ht="25.5" x14ac:dyDescent="0.25">
      <c r="A45" s="48" t="s">
        <v>82</v>
      </c>
      <c r="B45" s="54" t="s">
        <v>73</v>
      </c>
      <c r="C45" s="31" t="s">
        <v>15</v>
      </c>
      <c r="D45" s="32">
        <v>2366.3900000000003</v>
      </c>
      <c r="E45" s="32">
        <v>8069.9980000000005</v>
      </c>
      <c r="F45" s="32">
        <v>3911.8900000000008</v>
      </c>
      <c r="G45" s="32">
        <v>7156.95</v>
      </c>
      <c r="H45" s="32">
        <v>9432.6450000000004</v>
      </c>
      <c r="I45" s="32">
        <v>5254.5424999999996</v>
      </c>
      <c r="J45" s="32">
        <v>5531.2997500000001</v>
      </c>
    </row>
    <row r="46" spans="1:10" ht="15.75" x14ac:dyDescent="0.25">
      <c r="A46" s="48" t="s">
        <v>83</v>
      </c>
      <c r="B46" s="59" t="s">
        <v>84</v>
      </c>
      <c r="C46" s="60" t="s">
        <v>15</v>
      </c>
      <c r="D46" s="32">
        <v>2041.3031208</v>
      </c>
      <c r="E46" s="32">
        <v>2589.6999999999998</v>
      </c>
      <c r="F46" s="32">
        <v>8038.2</v>
      </c>
      <c r="G46" s="32">
        <v>0</v>
      </c>
      <c r="H46" s="32">
        <v>0</v>
      </c>
      <c r="I46" s="32">
        <v>0</v>
      </c>
      <c r="J46" s="32">
        <v>0</v>
      </c>
    </row>
    <row r="47" spans="1:10" ht="15.75" x14ac:dyDescent="0.25">
      <c r="A47" s="48" t="s">
        <v>85</v>
      </c>
      <c r="B47" s="61" t="s">
        <v>86</v>
      </c>
      <c r="C47" s="31" t="s">
        <v>15</v>
      </c>
      <c r="D47" s="32">
        <v>4407.6931208000005</v>
      </c>
      <c r="E47" s="32">
        <v>10659.698</v>
      </c>
      <c r="F47" s="32">
        <v>11950.09</v>
      </c>
      <c r="G47" s="32">
        <v>7156.95</v>
      </c>
      <c r="H47" s="32">
        <v>9432.6450000000004</v>
      </c>
      <c r="I47" s="32">
        <v>5254.5424999999996</v>
      </c>
      <c r="J47" s="32">
        <v>5531.2997500000001</v>
      </c>
    </row>
    <row r="48" spans="1:10" ht="15.75" x14ac:dyDescent="0.25">
      <c r="A48" s="48"/>
      <c r="B48" s="26" t="s">
        <v>87</v>
      </c>
      <c r="C48" s="31" t="s">
        <v>75</v>
      </c>
      <c r="D48" s="62">
        <v>5.15</v>
      </c>
      <c r="E48" s="62">
        <v>0</v>
      </c>
      <c r="F48" s="62">
        <v>2.11</v>
      </c>
      <c r="G48" s="62">
        <v>2.84</v>
      </c>
      <c r="H48" s="62">
        <v>2.5099999999999998</v>
      </c>
      <c r="I48" s="62">
        <v>0</v>
      </c>
      <c r="J48" s="62">
        <v>0</v>
      </c>
    </row>
    <row r="49" spans="1:10" ht="15.75" x14ac:dyDescent="0.25">
      <c r="A49" s="63" t="s">
        <v>88</v>
      </c>
      <c r="B49" s="61" t="s">
        <v>89</v>
      </c>
      <c r="C49" s="64" t="s">
        <v>90</v>
      </c>
      <c r="D49" s="65"/>
      <c r="E49" s="66"/>
      <c r="F49" s="65"/>
      <c r="G49" s="65"/>
      <c r="H49" s="65"/>
      <c r="I49" s="65"/>
      <c r="J49" s="65"/>
    </row>
    <row r="50" spans="1:10" ht="15.75" x14ac:dyDescent="0.25">
      <c r="A50" s="67"/>
      <c r="B50" s="61" t="s">
        <v>89</v>
      </c>
      <c r="C50" s="64" t="s">
        <v>91</v>
      </c>
      <c r="D50" s="32">
        <v>45125.66742944318</v>
      </c>
      <c r="E50" s="32">
        <v>153890.12204424106</v>
      </c>
      <c r="F50" s="32">
        <v>74597.444698703286</v>
      </c>
      <c r="G50" s="32">
        <v>101430.69727891157</v>
      </c>
      <c r="H50" s="32">
        <v>34673.742831936477</v>
      </c>
      <c r="I50" s="32">
        <v>19315.330466107924</v>
      </c>
      <c r="J50" s="32">
        <v>20332.670746948977</v>
      </c>
    </row>
    <row r="51" spans="1:10" ht="15.75" x14ac:dyDescent="0.25">
      <c r="A51" s="48" t="s">
        <v>92</v>
      </c>
      <c r="B51" s="61" t="s">
        <v>93</v>
      </c>
      <c r="C51" s="68" t="s">
        <v>94</v>
      </c>
      <c r="D51" s="69">
        <v>56.167309173695479</v>
      </c>
      <c r="E51" s="69">
        <v>51.963400686237129</v>
      </c>
      <c r="F51" s="69">
        <v>101.76224838587163</v>
      </c>
      <c r="G51" s="69">
        <v>0</v>
      </c>
      <c r="H51" s="69">
        <v>0</v>
      </c>
      <c r="I51" s="69">
        <v>0</v>
      </c>
      <c r="J51" s="69">
        <v>0</v>
      </c>
    </row>
    <row r="52" spans="1:10" ht="26.25" x14ac:dyDescent="0.25">
      <c r="A52" s="48" t="s">
        <v>95</v>
      </c>
      <c r="B52" s="70" t="s">
        <v>96</v>
      </c>
      <c r="C52" s="31" t="s">
        <v>94</v>
      </c>
      <c r="D52" s="51">
        <v>121.27951980092045</v>
      </c>
      <c r="E52" s="51">
        <v>213.89124546020025</v>
      </c>
      <c r="F52" s="51">
        <v>151.28611216609696</v>
      </c>
      <c r="G52" s="51">
        <v>143.59851524879613</v>
      </c>
      <c r="H52" s="51">
        <v>134.46207898371412</v>
      </c>
      <c r="I52" s="51">
        <v>74.90334987252065</v>
      </c>
      <c r="J52" s="51">
        <v>78.848516388255703</v>
      </c>
    </row>
    <row r="53" spans="1:10" ht="15.75" x14ac:dyDescent="0.25">
      <c r="A53" s="71" t="s">
        <v>97</v>
      </c>
      <c r="B53" s="72"/>
      <c r="C53" s="25"/>
      <c r="D53" s="36"/>
      <c r="E53" s="37"/>
      <c r="F53" s="36"/>
      <c r="G53" s="36"/>
      <c r="H53" s="36"/>
      <c r="I53" s="36"/>
      <c r="J53" s="36"/>
    </row>
    <row r="54" spans="1:10" ht="15.75" x14ac:dyDescent="0.25">
      <c r="A54" s="73" t="s">
        <v>98</v>
      </c>
      <c r="B54" s="74"/>
      <c r="C54" s="75" t="s">
        <v>99</v>
      </c>
      <c r="D54" s="76"/>
      <c r="E54" s="77"/>
      <c r="F54" s="76"/>
      <c r="G54" s="76"/>
      <c r="H54" s="76"/>
      <c r="I54" s="76"/>
      <c r="J54" s="76"/>
    </row>
    <row r="55" spans="1:10" ht="15.75" x14ac:dyDescent="0.25">
      <c r="A55" s="73" t="s">
        <v>100</v>
      </c>
      <c r="B55" s="74"/>
      <c r="C55" s="75" t="s">
        <v>101</v>
      </c>
      <c r="D55" s="76">
        <v>4.37</v>
      </c>
      <c r="E55" s="76">
        <v>4.37</v>
      </c>
      <c r="F55" s="76">
        <v>4.37</v>
      </c>
      <c r="G55" s="76">
        <v>5.88</v>
      </c>
      <c r="H55" s="76">
        <v>22.67</v>
      </c>
      <c r="I55" s="76">
        <v>22.67</v>
      </c>
      <c r="J55" s="76">
        <v>22.67</v>
      </c>
    </row>
    <row r="56" spans="1:10" ht="15.75" x14ac:dyDescent="0.25">
      <c r="A56" s="78" t="s">
        <v>102</v>
      </c>
      <c r="B56" s="26"/>
      <c r="C56" s="75" t="s">
        <v>103</v>
      </c>
      <c r="D56" s="76">
        <v>37545.54</v>
      </c>
      <c r="E56" s="76">
        <v>51420.54</v>
      </c>
      <c r="F56" s="76">
        <v>83010.91</v>
      </c>
      <c r="G56" s="76">
        <v>52369</v>
      </c>
      <c r="H56" s="76">
        <v>73663.967999999993</v>
      </c>
      <c r="I56" s="76">
        <v>73663.967999999993</v>
      </c>
      <c r="J56" s="76">
        <v>73663.967999999993</v>
      </c>
    </row>
    <row r="57" spans="1:10" ht="15.75" x14ac:dyDescent="0.25">
      <c r="A57" s="78" t="s">
        <v>104</v>
      </c>
      <c r="B57" s="26"/>
      <c r="C57" s="75" t="s">
        <v>103</v>
      </c>
      <c r="D57" s="79">
        <v>37545.54</v>
      </c>
      <c r="E57" s="79">
        <v>51420.54</v>
      </c>
      <c r="F57" s="79">
        <v>83010.91</v>
      </c>
      <c r="G57" s="79">
        <v>52369</v>
      </c>
      <c r="H57" s="79">
        <v>73663.967999999993</v>
      </c>
      <c r="I57" s="79">
        <v>73663.967999999993</v>
      </c>
      <c r="J57" s="79">
        <v>73663.967999999993</v>
      </c>
    </row>
    <row r="58" spans="1:10" ht="15.75" x14ac:dyDescent="0.25">
      <c r="A58" s="78" t="s">
        <v>105</v>
      </c>
      <c r="B58" s="26"/>
      <c r="C58" s="75" t="s">
        <v>103</v>
      </c>
      <c r="D58" s="45">
        <v>1202.28</v>
      </c>
      <c r="E58" s="45">
        <v>1583.54</v>
      </c>
      <c r="F58" s="45">
        <v>4020.91</v>
      </c>
      <c r="G58" s="80">
        <v>2529</v>
      </c>
      <c r="H58" s="80">
        <v>3513</v>
      </c>
      <c r="I58" s="80">
        <v>3513</v>
      </c>
      <c r="J58" s="80">
        <v>3513</v>
      </c>
    </row>
    <row r="59" spans="1:10" ht="15.75" x14ac:dyDescent="0.25">
      <c r="A59" s="78" t="s">
        <v>106</v>
      </c>
      <c r="B59" s="26"/>
      <c r="C59" s="75" t="s">
        <v>75</v>
      </c>
      <c r="D59" s="81">
        <v>3.2021912589351489</v>
      </c>
      <c r="E59" s="81">
        <v>3.0795864843115219</v>
      </c>
      <c r="F59" s="81">
        <v>4.8438331780726163</v>
      </c>
      <c r="G59" s="81">
        <v>4.8291928430941971</v>
      </c>
      <c r="H59" s="81">
        <v>4.7689529839065967</v>
      </c>
      <c r="I59" s="81">
        <v>4.7689529839065967</v>
      </c>
      <c r="J59" s="81">
        <v>4.7689529839065967</v>
      </c>
    </row>
    <row r="60" spans="1:10" ht="15.75" x14ac:dyDescent="0.25">
      <c r="A60" s="73" t="s">
        <v>107</v>
      </c>
      <c r="B60" s="74"/>
      <c r="C60" s="75" t="s">
        <v>103</v>
      </c>
      <c r="D60" s="36">
        <v>36343.26</v>
      </c>
      <c r="E60" s="36">
        <v>49837</v>
      </c>
      <c r="F60" s="36">
        <v>78990</v>
      </c>
      <c r="G60" s="36">
        <v>49840</v>
      </c>
      <c r="H60" s="36">
        <v>70150.967999999993</v>
      </c>
      <c r="I60" s="36">
        <v>70150.967999999993</v>
      </c>
      <c r="J60" s="36">
        <v>70150.967999999993</v>
      </c>
    </row>
    <row r="61" spans="1:10" ht="15.75" x14ac:dyDescent="0.25">
      <c r="A61" s="82" t="s">
        <v>108</v>
      </c>
      <c r="B61" s="83"/>
      <c r="C61" s="75"/>
      <c r="D61" s="84"/>
      <c r="E61" s="85"/>
      <c r="F61" s="84"/>
      <c r="G61" s="84"/>
      <c r="H61" s="84"/>
      <c r="I61" s="84"/>
      <c r="J61" s="84"/>
    </row>
    <row r="62" spans="1:10" ht="15.75" x14ac:dyDescent="0.25">
      <c r="A62" s="78" t="s">
        <v>109</v>
      </c>
      <c r="B62" s="26"/>
      <c r="C62" s="75" t="s">
        <v>94</v>
      </c>
      <c r="D62" s="41">
        <v>1697.86</v>
      </c>
      <c r="E62" s="41">
        <v>1635.3865390201699</v>
      </c>
      <c r="F62" s="41">
        <v>1999.0997062853933</v>
      </c>
      <c r="G62" s="41">
        <v>0</v>
      </c>
      <c r="H62" s="41">
        <v>0</v>
      </c>
      <c r="I62" s="41">
        <v>0</v>
      </c>
      <c r="J62" s="41">
        <v>0</v>
      </c>
    </row>
    <row r="63" spans="1:10" ht="15.75" x14ac:dyDescent="0.25">
      <c r="A63" s="78" t="s">
        <v>110</v>
      </c>
      <c r="B63" s="26"/>
      <c r="C63" s="75" t="s">
        <v>111</v>
      </c>
      <c r="D63" s="36">
        <v>6</v>
      </c>
      <c r="E63" s="36">
        <v>6</v>
      </c>
      <c r="F63" s="36">
        <v>6</v>
      </c>
      <c r="G63" s="36">
        <v>6</v>
      </c>
      <c r="H63" s="36">
        <v>6</v>
      </c>
      <c r="I63" s="36">
        <v>6</v>
      </c>
      <c r="J63" s="36">
        <v>6</v>
      </c>
    </row>
    <row r="64" spans="1:10" ht="15.75" x14ac:dyDescent="0.25">
      <c r="A64" s="78" t="s">
        <v>112</v>
      </c>
      <c r="B64" s="26"/>
      <c r="C64" s="75" t="s">
        <v>113</v>
      </c>
      <c r="D64" s="51">
        <v>13110.833333333334</v>
      </c>
      <c r="E64" s="51">
        <v>22414.722222222219</v>
      </c>
      <c r="F64" s="51">
        <v>22642.083333333332</v>
      </c>
      <c r="G64" s="51">
        <v>24305.555555555558</v>
      </c>
      <c r="H64" s="51">
        <v>26736.111111111109</v>
      </c>
      <c r="I64" s="51">
        <v>29409.722222222223</v>
      </c>
      <c r="J64" s="51">
        <v>32350.694444444442</v>
      </c>
    </row>
    <row r="65" spans="1:10" ht="15.75" x14ac:dyDescent="0.25">
      <c r="A65" s="73" t="s">
        <v>114</v>
      </c>
      <c r="B65" s="74"/>
      <c r="C65" s="33" t="s">
        <v>115</v>
      </c>
      <c r="D65" s="86">
        <v>2041.3031208</v>
      </c>
      <c r="E65" s="86">
        <v>2589.6999999999998</v>
      </c>
      <c r="F65" s="86">
        <v>8038.2</v>
      </c>
      <c r="G65" s="36">
        <v>0</v>
      </c>
      <c r="H65" s="36">
        <v>0</v>
      </c>
      <c r="I65" s="36">
        <v>0</v>
      </c>
      <c r="J65" s="36">
        <v>0</v>
      </c>
    </row>
    <row r="66" spans="1:10" x14ac:dyDescent="0.25">
      <c r="A66" s="1"/>
      <c r="B66" s="87"/>
      <c r="C66" s="1"/>
      <c r="D66" s="88"/>
      <c r="E66" s="89"/>
      <c r="F66" s="88"/>
      <c r="G66" s="88"/>
      <c r="H66" s="88"/>
      <c r="I66" s="88"/>
      <c r="J66" s="88"/>
    </row>
    <row r="67" spans="1:10" ht="15.75" x14ac:dyDescent="0.25">
      <c r="A67" s="90" t="s">
        <v>116</v>
      </c>
      <c r="B67" s="90"/>
      <c r="C67" s="91"/>
      <c r="D67" s="92"/>
      <c r="E67" s="93"/>
      <c r="F67" s="92"/>
      <c r="G67" s="92"/>
      <c r="H67" s="92"/>
      <c r="I67" s="92"/>
      <c r="J67" s="92"/>
    </row>
    <row r="68" spans="1:10" ht="15.75" x14ac:dyDescent="0.25">
      <c r="A68" s="90" t="s">
        <v>117</v>
      </c>
      <c r="B68" s="90"/>
      <c r="C68" s="33" t="s">
        <v>15</v>
      </c>
      <c r="D68" s="94">
        <v>4407.6931208000005</v>
      </c>
      <c r="E68" s="95">
        <v>6045.21</v>
      </c>
      <c r="F68" s="94">
        <v>11950.09</v>
      </c>
      <c r="G68" s="94">
        <v>7156.95</v>
      </c>
      <c r="H68" s="94">
        <v>9432.6450000000004</v>
      </c>
      <c r="I68" s="94">
        <v>5254.5424999999996</v>
      </c>
      <c r="J68" s="94">
        <v>5531.2997500000001</v>
      </c>
    </row>
    <row r="69" spans="1:10" ht="15.75" x14ac:dyDescent="0.25">
      <c r="A69" s="90" t="s">
        <v>118</v>
      </c>
      <c r="B69" s="90"/>
      <c r="C69" s="33" t="s">
        <v>15</v>
      </c>
      <c r="D69" s="95">
        <v>4191.7031208000008</v>
      </c>
      <c r="E69" s="95">
        <v>10659.698</v>
      </c>
      <c r="F69" s="95">
        <v>11703.33</v>
      </c>
      <c r="G69" s="95">
        <v>6959.54</v>
      </c>
      <c r="H69" s="95">
        <v>9201.2849999999999</v>
      </c>
      <c r="I69" s="95">
        <v>5254.5424999999996</v>
      </c>
      <c r="J69" s="95">
        <v>5531.2997500000001</v>
      </c>
    </row>
    <row r="70" spans="1:10" ht="15.75" x14ac:dyDescent="0.25">
      <c r="A70" s="90" t="s">
        <v>119</v>
      </c>
      <c r="B70" s="90"/>
      <c r="C70" s="33" t="s">
        <v>15</v>
      </c>
      <c r="D70" s="95">
        <v>215.98999999999978</v>
      </c>
      <c r="E70" s="95">
        <v>-4614.4880000000003</v>
      </c>
      <c r="F70" s="95">
        <v>246.76000000000022</v>
      </c>
      <c r="G70" s="95">
        <v>197.40999999999985</v>
      </c>
      <c r="H70" s="95">
        <v>231.36000000000058</v>
      </c>
      <c r="I70" s="95">
        <v>0</v>
      </c>
      <c r="J70" s="95">
        <v>0</v>
      </c>
    </row>
    <row r="71" spans="1:10" ht="15.75" x14ac:dyDescent="0.25">
      <c r="A71" s="90" t="s">
        <v>120</v>
      </c>
      <c r="B71" s="90"/>
      <c r="C71" s="33" t="s">
        <v>75</v>
      </c>
      <c r="D71" s="96">
        <v>5.152798129433779</v>
      </c>
      <c r="E71" s="96">
        <v>-43.289106314268942</v>
      </c>
      <c r="F71" s="96">
        <v>2.1084597289831204</v>
      </c>
      <c r="G71" s="96">
        <v>2.836538047054832</v>
      </c>
      <c r="H71" s="96">
        <v>2.5144314082217929</v>
      </c>
      <c r="I71" s="96">
        <v>0</v>
      </c>
      <c r="J71" s="96">
        <v>0</v>
      </c>
    </row>
  </sheetData>
  <mergeCells count="25">
    <mergeCell ref="A71:B71"/>
    <mergeCell ref="A61:B61"/>
    <mergeCell ref="A65:B65"/>
    <mergeCell ref="A67:B67"/>
    <mergeCell ref="A68:B68"/>
    <mergeCell ref="A69:B69"/>
    <mergeCell ref="A70:B70"/>
    <mergeCell ref="J6:J7"/>
    <mergeCell ref="A49:A50"/>
    <mergeCell ref="A53:B53"/>
    <mergeCell ref="A54:B54"/>
    <mergeCell ref="A55:B55"/>
    <mergeCell ref="A60:B60"/>
    <mergeCell ref="D6:D7"/>
    <mergeCell ref="E6:E7"/>
    <mergeCell ref="F6:F7"/>
    <mergeCell ref="G6:G7"/>
    <mergeCell ref="H6:H7"/>
    <mergeCell ref="I6:I7"/>
    <mergeCell ref="B2:C2"/>
    <mergeCell ref="B3:C3"/>
    <mergeCell ref="B4:C4"/>
    <mergeCell ref="A6:A7"/>
    <mergeCell ref="B6:B7"/>
    <mergeCell ref="C6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2015-04-28T10:30:53Z</dcterms:modified>
</cp:coreProperties>
</file>